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055" windowHeight="1254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'фінансування'!$A$1:$B$128</definedName>
  </definedNames>
  <calcPr fullCalcOnLoad="1"/>
</workbook>
</file>

<file path=xl/sharedStrings.xml><?xml version="1.0" encoding="utf-8"?>
<sst xmlns="http://schemas.openxmlformats.org/spreadsheetml/2006/main" count="124" uniqueCount="93">
  <si>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</si>
  <si>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</si>
  <si>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</si>
  <si>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</si>
  <si>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</si>
  <si>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</si>
  <si>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</si>
  <si>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</si>
  <si>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</si>
  <si>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</si>
  <si>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</si>
  <si>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</si>
  <si>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</si>
  <si>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</si>
  <si>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</si>
  <si>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</si>
  <si>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</si>
  <si>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</si>
  <si>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</si>
  <si>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</si>
  <si>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</si>
  <si>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</si>
  <si>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</si>
  <si>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</si>
  <si>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</si>
  <si>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</si>
  <si>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</si>
  <si>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</si>
  <si>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</si>
  <si>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</si>
  <si>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</si>
  <si>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</si>
  <si>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</si>
  <si>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</si>
  <si>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</si>
  <si>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</si>
  <si>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</si>
  <si>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</si>
  <si>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</si>
  <si>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</si>
  <si>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</si>
  <si>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</si>
  <si>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</si>
  <si>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</si>
  <si>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</si>
  <si>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</si>
  <si>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</si>
  <si>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</si>
  <si>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</si>
  <si>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</si>
  <si>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</si>
  <si>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</si>
  <si>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</si>
  <si>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</si>
  <si>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</si>
  <si>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</si>
  <si>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</si>
  <si>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</si>
  <si>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</si>
  <si>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</si>
  <si>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</si>
  <si>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</si>
  <si>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r>
      <t>Інші видатки</t>
    </r>
    <r>
      <rPr>
        <sz val="14"/>
        <rFont val="Times New Roman"/>
        <family val="1"/>
      </rPr>
      <t xml:space="preserve"> (за рахунок субвенції з обласного бюджету на придбання та встановлення інформаційнних стендів пам"яті загиблих учасників АТО)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</si>
  <si>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</si>
  <si>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</si>
  <si>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</si>
  <si>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</si>
  <si>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>Субвенція  з державного бюджету місцевим бюджетам на проведення виборів, в т.ч.: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</si>
  <si>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</si>
  <si>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</si>
  <si>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</si>
  <si>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</si>
  <si>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</si>
  <si>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</si>
  <si>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</si>
  <si>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</si>
  <si>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</si>
  <si>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</si>
  <si>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</si>
  <si>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</si>
  <si>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МВК</t>
  </si>
  <si>
    <t>Кіровський район</t>
  </si>
  <si>
    <t>Ленінський район</t>
  </si>
  <si>
    <t>с.Нове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</si>
  <si>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</si>
  <si>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</si>
  <si>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</si>
  <si>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</si>
  <si>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</si>
  <si>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</si>
  <si>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Управління земельних відносин та охорони навколошнього природного середовища</t>
  </si>
  <si>
    <t>по міському бюджету м.Кіровограда у квітні 2016 року</t>
  </si>
  <si>
    <t xml:space="preserve"> за період 01.04.2016 - 08.04.2016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</si>
</sst>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i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62" fillId="35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88" fontId="8" fillId="35" borderId="0" xfId="0" applyNumberFormat="1" applyFont="1" applyFill="1" applyBorder="1" applyAlignment="1">
      <alignment/>
    </xf>
    <xf numFmtId="192" fontId="6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75" zoomScaleNormal="75" workbookViewId="0" topLeftCell="A1">
      <selection activeCell="B20" sqref="B20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2" t="s">
        <v>85</v>
      </c>
      <c r="B1" s="122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1" t="s">
        <v>91</v>
      </c>
      <c r="B2" s="12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9"/>
      <c r="B3" s="96" t="s">
        <v>44</v>
      </c>
      <c r="AC3" s="14"/>
    </row>
    <row r="4" spans="1:29" s="61" customFormat="1" ht="29.25" customHeight="1">
      <c r="A4" s="76" t="s">
        <v>11</v>
      </c>
      <c r="B4" s="72" t="s">
        <v>92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60"/>
      <c r="AC4" s="60"/>
    </row>
    <row r="5" spans="1:29" s="61" customFormat="1" ht="16.5" customHeight="1">
      <c r="A5" s="97" t="s">
        <v>26</v>
      </c>
      <c r="B5" s="9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0"/>
      <c r="AC5" s="60"/>
    </row>
    <row r="6" spans="1:29" s="61" customFormat="1" ht="21" customHeight="1">
      <c r="A6" s="77" t="s">
        <v>50</v>
      </c>
      <c r="B6" s="99">
        <v>13253.451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60"/>
      <c r="AC6" s="60"/>
    </row>
    <row r="7" spans="1:29" s="61" customFormat="1" ht="18.75" customHeight="1">
      <c r="A7" s="100" t="s">
        <v>47</v>
      </c>
      <c r="B7" s="101">
        <v>10821.301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0"/>
      <c r="AC7" s="60"/>
    </row>
    <row r="8" spans="1:29" s="61" customFormat="1" ht="17.25" customHeight="1">
      <c r="A8" s="100" t="s">
        <v>48</v>
      </c>
      <c r="B8" s="101">
        <v>717.216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60"/>
      <c r="AC8" s="60"/>
    </row>
    <row r="9" spans="1:29" s="61" customFormat="1" ht="21" customHeight="1">
      <c r="A9" s="100" t="s">
        <v>49</v>
      </c>
      <c r="B9" s="101">
        <v>1458.672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60"/>
      <c r="AC9" s="60"/>
    </row>
    <row r="10" spans="1:29" ht="19.5" customHeight="1">
      <c r="A10" s="102" t="s">
        <v>51</v>
      </c>
      <c r="B10" s="10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6"/>
      <c r="R10" s="26"/>
      <c r="S10" s="25"/>
      <c r="T10" s="26"/>
      <c r="U10" s="26"/>
      <c r="V10" s="26"/>
      <c r="W10" s="26"/>
      <c r="X10" s="26"/>
      <c r="Y10" s="25"/>
      <c r="Z10" s="25"/>
      <c r="AA10" s="27"/>
      <c r="AB10" s="28"/>
      <c r="AC10" s="28"/>
    </row>
    <row r="11" spans="1:29" ht="18.75" customHeight="1">
      <c r="A11" s="84" t="s">
        <v>5</v>
      </c>
      <c r="B11" s="107">
        <f>B12+B19</f>
        <v>4374.31</v>
      </c>
      <c r="C11" s="125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0"/>
      <c r="P11" s="29"/>
      <c r="Q11" s="31"/>
      <c r="R11" s="31"/>
      <c r="S11" s="31"/>
      <c r="T11" s="29"/>
      <c r="U11" s="31"/>
      <c r="V11" s="31"/>
      <c r="W11" s="31"/>
      <c r="X11" s="29"/>
      <c r="Y11" s="29"/>
      <c r="Z11" s="29"/>
      <c r="AA11" s="29"/>
      <c r="AB11" s="30"/>
      <c r="AC11" s="30"/>
    </row>
    <row r="12" spans="1:29" s="12" customFormat="1" ht="17.25" customHeight="1">
      <c r="A12" s="86" t="s">
        <v>65</v>
      </c>
      <c r="B12" s="111">
        <f>SUM(B13:B18)</f>
        <v>70.4</v>
      </c>
      <c r="C12" s="4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32"/>
      <c r="Q12" s="34"/>
      <c r="R12" s="34"/>
      <c r="S12" s="34"/>
      <c r="T12" s="32"/>
      <c r="U12" s="34"/>
      <c r="V12" s="34"/>
      <c r="W12" s="34"/>
      <c r="X12" s="32"/>
      <c r="Y12" s="32"/>
      <c r="Z12" s="32"/>
      <c r="AA12" s="32"/>
      <c r="AB12" s="35"/>
      <c r="AC12" s="35"/>
    </row>
    <row r="13" spans="1:30" ht="18.75" customHeight="1">
      <c r="A13" s="85" t="s">
        <v>4</v>
      </c>
      <c r="B13" s="108">
        <v>50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29"/>
      <c r="Q13" s="31"/>
      <c r="R13" s="31"/>
      <c r="S13" s="31"/>
      <c r="T13" s="29"/>
      <c r="U13" s="31"/>
      <c r="V13" s="31"/>
      <c r="W13" s="31"/>
      <c r="X13" s="29"/>
      <c r="Y13" s="29"/>
      <c r="Z13" s="29"/>
      <c r="AA13" s="29"/>
      <c r="AB13" s="30"/>
      <c r="AC13" s="30"/>
      <c r="AD13" s="2"/>
    </row>
    <row r="14" spans="1:29" ht="18.75" customHeight="1" hidden="1">
      <c r="A14" s="85" t="s">
        <v>2</v>
      </c>
      <c r="B14" s="11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</row>
    <row r="15" spans="1:29" ht="18.75" customHeight="1">
      <c r="A15" s="85" t="s">
        <v>0</v>
      </c>
      <c r="B15" s="112">
        <v>20.4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 hidden="1">
      <c r="A16" s="85" t="s">
        <v>1</v>
      </c>
      <c r="B16" s="108"/>
      <c r="C16" s="119"/>
      <c r="D16" s="11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 hidden="1">
      <c r="A17" s="85" t="s">
        <v>9</v>
      </c>
      <c r="B17" s="112"/>
      <c r="C17" s="119"/>
      <c r="D17" s="11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29"/>
      <c r="T17" s="31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 hidden="1">
      <c r="A18" s="85" t="s">
        <v>10</v>
      </c>
      <c r="B18" s="108"/>
      <c r="C18" s="119"/>
      <c r="D18" s="119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</row>
    <row r="19" spans="1:29" ht="15" customHeight="1">
      <c r="A19" s="86" t="s">
        <v>42</v>
      </c>
      <c r="B19" s="107">
        <f>SUM(B20:B25)</f>
        <v>4303.910000000001</v>
      </c>
      <c r="C19" s="120">
        <f>B19+B46+B61+B67+B72+B76+B82+B80</f>
        <v>7482.985999999999</v>
      </c>
      <c r="D19" s="11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8.75" customHeight="1">
      <c r="A20" s="85" t="s">
        <v>4</v>
      </c>
      <c r="B20" s="108">
        <v>1632.756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 hidden="1">
      <c r="A21" s="85" t="s">
        <v>2</v>
      </c>
      <c r="B21" s="11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5" t="s">
        <v>0</v>
      </c>
      <c r="B22" s="112">
        <v>24.755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5" t="s">
        <v>1</v>
      </c>
      <c r="B23" s="108">
        <v>2596.946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 hidden="1">
      <c r="A24" s="85" t="s">
        <v>9</v>
      </c>
      <c r="B24" s="11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5" t="s">
        <v>10</v>
      </c>
      <c r="B25" s="108">
        <v>49.453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7" t="s">
        <v>41</v>
      </c>
      <c r="B26" s="107">
        <f>B27+B35+B34</f>
        <v>2667.224</v>
      </c>
      <c r="C26" s="11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66</v>
      </c>
      <c r="B27" s="111">
        <f>SUM(B28:B33)</f>
        <v>2667.224</v>
      </c>
      <c r="C27" s="11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</row>
    <row r="28" spans="1:30" ht="18.75" customHeight="1">
      <c r="A28" s="85" t="s">
        <v>4</v>
      </c>
      <c r="B28" s="108">
        <v>1214.857</v>
      </c>
      <c r="C28" s="11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  <c r="AD28" s="2"/>
    </row>
    <row r="29" spans="1:29" ht="18.75" customHeight="1" hidden="1">
      <c r="A29" s="85" t="s">
        <v>2</v>
      </c>
      <c r="B29" s="108"/>
      <c r="C29" s="11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 hidden="1">
      <c r="A30" s="85" t="s">
        <v>0</v>
      </c>
      <c r="B30" s="108"/>
      <c r="C30" s="11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5" t="s">
        <v>1</v>
      </c>
      <c r="B31" s="108">
        <v>919.355</v>
      </c>
      <c r="C31" s="11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5" t="s">
        <v>9</v>
      </c>
      <c r="B32" s="108">
        <v>533.012</v>
      </c>
      <c r="C32" s="11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 hidden="1">
      <c r="A33" s="85" t="s">
        <v>10</v>
      </c>
      <c r="B33" s="108"/>
      <c r="C33" s="11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39" customHeight="1" hidden="1">
      <c r="A34" s="88"/>
      <c r="B34" s="113"/>
      <c r="C34" s="11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 hidden="1">
      <c r="A35" s="86" t="s">
        <v>42</v>
      </c>
      <c r="B35" s="111">
        <f>B37+B38+B40+B36+B39+B41</f>
        <v>0</v>
      </c>
      <c r="C35" s="11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 hidden="1">
      <c r="A36" s="85" t="s">
        <v>4</v>
      </c>
      <c r="B36" s="114"/>
      <c r="C36" s="11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 hidden="1">
      <c r="A37" s="85" t="s">
        <v>2</v>
      </c>
      <c r="B37" s="108"/>
      <c r="C37" s="11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 hidden="1">
      <c r="A38" s="85" t="s">
        <v>0</v>
      </c>
      <c r="B38" s="108"/>
      <c r="C38" s="11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5" t="s">
        <v>1</v>
      </c>
      <c r="B39" s="108"/>
      <c r="C39" s="11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5" t="s">
        <v>9</v>
      </c>
      <c r="B40" s="108"/>
      <c r="C40" s="11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5" t="s">
        <v>10</v>
      </c>
      <c r="B41" s="108"/>
      <c r="C41" s="11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50" t="s">
        <v>6</v>
      </c>
      <c r="B42" s="107">
        <f>SUM(B43:B45)</f>
        <v>84.268</v>
      </c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 hidden="1">
      <c r="A43" s="51" t="s">
        <v>4</v>
      </c>
      <c r="B43" s="10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1" t="s">
        <v>1</v>
      </c>
      <c r="B44" s="108">
        <v>54.355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29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1" t="s">
        <v>10</v>
      </c>
      <c r="B45" s="108">
        <v>29.913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>
      <c r="A46" s="84" t="s">
        <v>33</v>
      </c>
      <c r="B46" s="107">
        <f>SUM(B47:B52)</f>
        <v>322.4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20.25" customHeight="1">
      <c r="A47" s="93" t="s">
        <v>68</v>
      </c>
      <c r="B47" s="108">
        <v>312.8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8" customHeight="1" hidden="1">
      <c r="A48" s="93" t="s">
        <v>69</v>
      </c>
      <c r="B48" s="10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7.25" customHeight="1" hidden="1">
      <c r="A49" s="93" t="s">
        <v>70</v>
      </c>
      <c r="B49" s="10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.75" customHeight="1">
      <c r="A50" s="93" t="s">
        <v>35</v>
      </c>
      <c r="B50" s="108">
        <v>5.2</v>
      </c>
      <c r="C50" s="78">
        <v>90412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" customHeight="1" hidden="1">
      <c r="A51" s="93" t="s">
        <v>16</v>
      </c>
      <c r="B51" s="108"/>
      <c r="C51" s="78">
        <v>90416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.75" customHeight="1">
      <c r="A52" s="94" t="s">
        <v>34</v>
      </c>
      <c r="B52" s="108">
        <v>4.4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" customHeight="1">
      <c r="A53" s="50" t="s">
        <v>7</v>
      </c>
      <c r="B53" s="107">
        <f>SUM(B54:B56)</f>
        <v>281.622</v>
      </c>
      <c r="C53" s="119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 hidden="1">
      <c r="A54" s="51" t="s">
        <v>4</v>
      </c>
      <c r="B54" s="108"/>
      <c r="C54" s="11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1" t="s">
        <v>1</v>
      </c>
      <c r="B55" s="108">
        <v>86.579</v>
      </c>
      <c r="C55" s="11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1" t="s">
        <v>10</v>
      </c>
      <c r="B56" s="108">
        <v>195.043</v>
      </c>
      <c r="C56" s="11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12</v>
      </c>
      <c r="B57" s="107">
        <f>SUM(B58:B60)</f>
        <v>98.85300000000001</v>
      </c>
      <c r="C57" s="11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 hidden="1">
      <c r="A58" s="51" t="s">
        <v>4</v>
      </c>
      <c r="B58" s="108"/>
      <c r="C58" s="11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1" t="s">
        <v>1</v>
      </c>
      <c r="B59" s="108">
        <v>28.144</v>
      </c>
      <c r="C59" s="11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>
      <c r="A60" s="51" t="s">
        <v>10</v>
      </c>
      <c r="B60" s="108">
        <v>70.709</v>
      </c>
      <c r="C60" s="11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21" customHeight="1">
      <c r="A61" s="50" t="s">
        <v>39</v>
      </c>
      <c r="B61" s="107">
        <f>SUM(B62:B63)</f>
        <v>1603.779</v>
      </c>
      <c r="C61" s="11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2" t="s">
        <v>13</v>
      </c>
      <c r="B62" s="108">
        <v>1031.728</v>
      </c>
      <c r="C62" s="11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2" t="s">
        <v>14</v>
      </c>
      <c r="B63" s="108">
        <v>572.051</v>
      </c>
      <c r="C63" s="11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 hidden="1">
      <c r="A64" s="48" t="s">
        <v>71</v>
      </c>
      <c r="B64" s="107"/>
      <c r="C64" s="11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8" t="s">
        <v>60</v>
      </c>
      <c r="B65" s="107">
        <v>1112.59</v>
      </c>
      <c r="C65" s="11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82" t="s">
        <v>61</v>
      </c>
      <c r="B66" s="108"/>
      <c r="C66" s="11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>
      <c r="A67" s="50" t="s">
        <v>8</v>
      </c>
      <c r="B67" s="107">
        <v>30</v>
      </c>
      <c r="C67" s="11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0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29"/>
    </row>
    <row r="68" spans="1:29" ht="18.75" customHeight="1">
      <c r="A68" s="45" t="s">
        <v>15</v>
      </c>
      <c r="B68" s="107">
        <v>13.275</v>
      </c>
      <c r="C68" s="11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 hidden="1">
      <c r="A69" s="45" t="s">
        <v>40</v>
      </c>
      <c r="B69" s="107"/>
      <c r="C69" s="11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5" t="s">
        <v>52</v>
      </c>
      <c r="B70" s="107"/>
      <c r="C70" s="11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5" t="s">
        <v>58</v>
      </c>
      <c r="B71" s="107"/>
      <c r="C71" s="123">
        <v>200700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s="3" customFormat="1" ht="22.5" customHeight="1">
      <c r="A72" s="50" t="s">
        <v>3</v>
      </c>
      <c r="B72" s="107">
        <f>SUM(B73:B75)</f>
        <v>576.0070000000001</v>
      </c>
      <c r="C72" s="12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>
      <c r="A73" s="51" t="s">
        <v>4</v>
      </c>
      <c r="B73" s="108">
        <v>123.519</v>
      </c>
      <c r="C73" s="12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1" t="s">
        <v>1</v>
      </c>
      <c r="B74" s="108">
        <v>107.212</v>
      </c>
      <c r="C74" s="12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1" t="s">
        <v>55</v>
      </c>
      <c r="B75" s="108">
        <v>345.276</v>
      </c>
      <c r="C75" s="12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84" t="s">
        <v>54</v>
      </c>
      <c r="B76" s="107">
        <f>B77+B78</f>
        <v>74.69</v>
      </c>
      <c r="C76" s="12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5" t="s">
        <v>36</v>
      </c>
      <c r="B77" s="108">
        <v>52.4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1" customFormat="1" ht="18.75" customHeight="1">
      <c r="A78" s="85" t="s">
        <v>10</v>
      </c>
      <c r="B78" s="112">
        <f>14.59+7.7</f>
        <v>22.29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1" customFormat="1" ht="33.75" customHeight="1" hidden="1">
      <c r="A79" s="84" t="s">
        <v>62</v>
      </c>
      <c r="B79" s="107"/>
      <c r="C79" s="83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9.5" customHeight="1">
      <c r="A80" s="50" t="s">
        <v>37</v>
      </c>
      <c r="B80" s="107">
        <v>572.2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8.75" customHeight="1" hidden="1">
      <c r="A81" s="90"/>
      <c r="B81" s="109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1.75" customHeight="1" hidden="1">
      <c r="A82" s="89" t="s">
        <v>43</v>
      </c>
      <c r="B82" s="109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8.5" customHeight="1" hidden="1">
      <c r="A83" s="89" t="s">
        <v>67</v>
      </c>
      <c r="B83" s="109">
        <f>SUM(B84:B87)</f>
        <v>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5" t="s">
        <v>80</v>
      </c>
      <c r="B84" s="110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5" t="s">
        <v>81</v>
      </c>
      <c r="B85" s="110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5" t="s">
        <v>82</v>
      </c>
      <c r="B86" s="110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5" t="s">
        <v>83</v>
      </c>
      <c r="B87" s="110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7" customHeight="1" hidden="1">
      <c r="A88" s="48" t="s">
        <v>88</v>
      </c>
      <c r="B88" s="10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39.75" customHeight="1" hidden="1">
      <c r="A89" s="48" t="s">
        <v>89</v>
      </c>
      <c r="B89" s="10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81" customFormat="1" ht="21.75" customHeight="1">
      <c r="A90" s="90" t="s">
        <v>59</v>
      </c>
      <c r="B90" s="109">
        <f>SUM(B91:B95)</f>
        <v>38362.08700000001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0"/>
      <c r="AC90" s="36"/>
    </row>
    <row r="91" spans="1:29" s="81" customFormat="1" ht="37.5" customHeight="1">
      <c r="A91" s="91" t="s">
        <v>23</v>
      </c>
      <c r="B91" s="110">
        <v>17601.973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1" customFormat="1" ht="42.75" customHeight="1">
      <c r="A92" s="91" t="s">
        <v>24</v>
      </c>
      <c r="B92" s="110">
        <v>20505.593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1" customFormat="1" ht="24" customHeight="1" hidden="1">
      <c r="A93" s="91"/>
      <c r="B93" s="110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1" customFormat="1" ht="22.5" customHeight="1">
      <c r="A94" s="91" t="s">
        <v>27</v>
      </c>
      <c r="B94" s="110">
        <v>9.257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1" customFormat="1" ht="38.25" customHeight="1">
      <c r="A95" s="92" t="s">
        <v>25</v>
      </c>
      <c r="B95" s="110">
        <v>245.264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63" customFormat="1" ht="20.25" customHeight="1">
      <c r="A96" s="118" t="s">
        <v>17</v>
      </c>
      <c r="B96" s="68">
        <f>B11+B26+B42+B46+B53+B57+B61+B64+B65+B67+B68+B69+B71+B72+B76+B80+B81+B82+B90+B70+B79+B83+B88+B89</f>
        <v>50173.30500000001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1"/>
      <c r="AC96" s="62"/>
    </row>
    <row r="97" spans="1:29" s="3" customFormat="1" ht="18.75" customHeight="1">
      <c r="A97" s="46" t="s">
        <v>46</v>
      </c>
      <c r="B97" s="6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3" customFormat="1" ht="20.25" customHeight="1">
      <c r="A98" s="104" t="s">
        <v>18</v>
      </c>
      <c r="B98" s="6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30" ht="18" customHeight="1" hidden="1">
      <c r="A99" s="50" t="s">
        <v>72</v>
      </c>
      <c r="B99" s="67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40.5" customHeight="1" hidden="1">
      <c r="A100" s="105" t="s">
        <v>86</v>
      </c>
      <c r="B100" s="1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3.5" customHeight="1" hidden="1">
      <c r="A101" s="50" t="s">
        <v>19</v>
      </c>
      <c r="B101" s="67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7.25" customHeight="1">
      <c r="A102" s="53" t="s">
        <v>73</v>
      </c>
      <c r="B102" s="67">
        <f>B103+B104+B111+B112+B113+B114+B115+B116+B117+B118+B120+B121+B123+B124+B122</f>
        <v>1856.757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>
      <c r="A103" s="54" t="s">
        <v>28</v>
      </c>
      <c r="B103" s="6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5" t="s">
        <v>76</v>
      </c>
      <c r="B104" s="66">
        <v>543.596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5" t="s">
        <v>74</v>
      </c>
      <c r="B105" s="66">
        <v>477.624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>
      <c r="A106" s="55" t="s">
        <v>75</v>
      </c>
      <c r="B106" s="66">
        <v>50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>
      <c r="A107" s="55" t="s">
        <v>77</v>
      </c>
      <c r="B107" s="66">
        <v>15.972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55" t="s">
        <v>78</v>
      </c>
      <c r="B108" s="6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35.25" customHeight="1" hidden="1">
      <c r="A109" s="55" t="s">
        <v>79</v>
      </c>
      <c r="B109" s="6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21" customHeight="1" hidden="1">
      <c r="A110" s="117" t="s">
        <v>87</v>
      </c>
      <c r="B110" s="1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54" t="s">
        <v>20</v>
      </c>
      <c r="B111" s="66">
        <v>70.762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5" t="s">
        <v>21</v>
      </c>
      <c r="B112" s="66">
        <v>1094.42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20.25" customHeight="1">
      <c r="A113" s="69" t="s">
        <v>53</v>
      </c>
      <c r="B113" s="66">
        <v>25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8" customHeight="1" hidden="1">
      <c r="A114" s="69" t="s">
        <v>29</v>
      </c>
      <c r="B114" s="66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29" ht="18" customHeight="1">
      <c r="A115" s="54" t="s">
        <v>30</v>
      </c>
      <c r="B115" s="66">
        <v>35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9.5" customHeight="1" hidden="1">
      <c r="A116" s="54" t="s">
        <v>31</v>
      </c>
      <c r="B116" s="66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8" customHeight="1" hidden="1">
      <c r="A117" s="54" t="s">
        <v>45</v>
      </c>
      <c r="B117" s="6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20.25" customHeight="1" hidden="1">
      <c r="A118" s="56" t="s">
        <v>32</v>
      </c>
      <c r="B118" s="66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18.75" customHeight="1" hidden="1">
      <c r="A119" s="116"/>
      <c r="B119" s="126">
        <v>20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" customHeight="1">
      <c r="A120" s="54" t="s">
        <v>38</v>
      </c>
      <c r="B120" s="66">
        <v>49.979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4" t="s">
        <v>56</v>
      </c>
      <c r="B121" s="6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4" t="s">
        <v>90</v>
      </c>
      <c r="B122" s="66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>
      <c r="A123" s="54" t="s">
        <v>57</v>
      </c>
      <c r="B123" s="66">
        <v>38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79" t="s">
        <v>64</v>
      </c>
      <c r="B124" s="66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80" t="s">
        <v>84</v>
      </c>
      <c r="B125" s="6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22.5" customHeight="1" hidden="1">
      <c r="A126" s="105"/>
      <c r="B126" s="106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s="61" customFormat="1" ht="21.75" customHeight="1">
      <c r="A127" s="65" t="s">
        <v>22</v>
      </c>
      <c r="B127" s="70">
        <f>B99+B101+B102+B126+B119</f>
        <v>1876.757</v>
      </c>
      <c r="C127" s="3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64" customFormat="1" ht="21" customHeight="1" thickBot="1">
      <c r="A128" s="57" t="s">
        <v>63</v>
      </c>
      <c r="B128" s="71">
        <f>B96+B127</f>
        <v>52050.062000000005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</row>
    <row r="129" spans="1:29" s="9" customFormat="1" ht="15.75">
      <c r="A129" s="8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</row>
    <row r="130" spans="1:29" s="4" customFormat="1" ht="18.75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8"/>
      <c r="P130" s="18"/>
      <c r="Q130" s="19"/>
      <c r="R130" s="19"/>
      <c r="S130" s="18"/>
      <c r="T130" s="19"/>
      <c r="U130" s="19"/>
      <c r="V130" s="19"/>
      <c r="W130" s="19"/>
      <c r="X130" s="18"/>
      <c r="Y130" s="18"/>
      <c r="Z130" s="18"/>
      <c r="AA130" s="18"/>
      <c r="AB130" s="18"/>
      <c r="AC130" s="18"/>
    </row>
    <row r="131" spans="1:29" s="11" customFormat="1" ht="15.75">
      <c r="A131" s="10"/>
      <c r="B131" s="44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21"/>
      <c r="AA131" s="21"/>
      <c r="AB131" s="21"/>
      <c r="AC131" s="21"/>
    </row>
    <row r="132" spans="1:29" ht="12.75">
      <c r="A132" s="1"/>
      <c r="B132" s="73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1:29" ht="12.75">
      <c r="A133" s="1"/>
      <c r="B133" s="75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2:29" ht="12.75">
      <c r="B134" s="7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2016-04-11T08:21:30Z</cp:lastPrinted>
  <dcterms:created xsi:type="dcterms:W3CDTF">2002-11-05T08:53:00Z</dcterms:created>
  <dcterms:modified xsi:type="dcterms:W3CDTF">2016-04-11T10:58:18Z</dcterms:modified>
  <cp:category/>
  <cp:version/>
  <cp:contentType/>
  <cp:contentStatus/>
</cp:coreProperties>
</file>